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E:\Wyposażenie Szkoły w krzesełka\na BIP\"/>
    </mc:Choice>
  </mc:AlternateContent>
  <bookViews>
    <workbookView xWindow="0" yWindow="0" windowWidth="20730" windowHeight="11760"/>
  </bookViews>
  <sheets>
    <sheet name="Arkusz1" sheetId="1" r:id="rId1"/>
  </sheets>
  <calcPr calcId="152511"/>
  <fileRecoveryPr repairLoad="1"/>
</workbook>
</file>

<file path=xl/calcChain.xml><?xml version="1.0" encoding="utf-8"?>
<calcChain xmlns="http://schemas.openxmlformats.org/spreadsheetml/2006/main">
  <c r="G113" i="1" l="1"/>
  <c r="G112" i="1"/>
  <c r="G114" i="1"/>
  <c r="G111" i="1"/>
  <c r="G110" i="1" l="1"/>
  <c r="G109" i="1"/>
  <c r="G108" i="1"/>
  <c r="G107" i="1"/>
  <c r="G106" i="1"/>
  <c r="G105" i="1"/>
  <c r="G104" i="1"/>
  <c r="G103" i="1"/>
  <c r="G102" i="1"/>
  <c r="G100" i="1" l="1"/>
  <c r="G101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3" i="1"/>
  <c r="G115" i="1" l="1"/>
  <c r="G116" i="1" s="1"/>
  <c r="G117" i="1" s="1"/>
</calcChain>
</file>

<file path=xl/sharedStrings.xml><?xml version="1.0" encoding="utf-8"?>
<sst xmlns="http://schemas.openxmlformats.org/spreadsheetml/2006/main" count="459" uniqueCount="237">
  <si>
    <t>Lp</t>
  </si>
  <si>
    <t>Podstawa</t>
  </si>
  <si>
    <t>Opis</t>
  </si>
  <si>
    <t>Jedn.obm</t>
  </si>
  <si>
    <t>Ilośc</t>
  </si>
  <si>
    <t>Cena jedn</t>
  </si>
  <si>
    <t>Wartość</t>
  </si>
  <si>
    <t>Kosztorys ofertowy - zał. nr 2 do SIWZ</t>
  </si>
  <si>
    <t>analiza indywidualna</t>
  </si>
  <si>
    <t>szt.</t>
  </si>
  <si>
    <t>Biurko 
- z szafką i szufladą 
 w kolorze pomarańczowym  
Wymiary: 110 x 70 x 74 cm( dla klasy od 0 do 3)</t>
  </si>
  <si>
    <t xml:space="preserve">Biurko 
- z szafką i szufladą 
 w tonacji klon  
Wymiary: 110 x 70 x 74 cm, </t>
  </si>
  <si>
    <t xml:space="preserve">Krzesło konferencyjne </t>
  </si>
  <si>
    <t xml:space="preserve">Krzesło przedszkolne nr 2 (dla dzieci o wzroście 108 - 121 cm) 
 wykonane z tworzywa sztucznego </t>
  </si>
  <si>
    <t>Krzesło szkolne nr 3 (dla dzieci o wzroście 119-142 cm), wykonane ze sklejki</t>
  </si>
  <si>
    <t xml:space="preserve">Krzesło szkolne nr 4 (dla dzieci o wzroście 133-159 cm), wykonane ze sklejki </t>
  </si>
  <si>
    <t>Krzesło szkolne nr 5  (dla dzieci o wzroście 146-176,5 cm), wykonane ze sklejki</t>
  </si>
  <si>
    <t>Stolik uczniowski 2 osobowy (dla dzieci o wzroście 174-207 cm):
 określony rozmiar 7</t>
  </si>
  <si>
    <t>Stolik uczniowski 2 osobowy (dla dzieci o wzroście 159-188 cm):
 określony rozmiar 6</t>
  </si>
  <si>
    <t>Stolik uczniowski 2 osobowy (dla dzieci o wzroście 146-176,5 cm):
 określony rozmiar 5</t>
  </si>
  <si>
    <t>Stolik uczniowski 2 osobowy (dla dzieci o wzroście 133-159 cm):
 określony rozmiar 4</t>
  </si>
  <si>
    <t>Stolik uczniowski 2 osobowy (dla dzieci o wzroście 119-142 cm):
 określony rozmiar 3</t>
  </si>
  <si>
    <t>Stolik uczniowski 6 osobowy: (dla dzieci o wzroście 108 - 142 cm)
- z regulowaną wysokością do wymiarów 52 i 58</t>
  </si>
  <si>
    <t>Krzesło szkolne nr 7  (dla dzieci o wzroście 174-207 cm),  wykonane ze sklejki</t>
  </si>
  <si>
    <t xml:space="preserve">Krzesło szkolne nr 6  (dla dzieci o wzroście 159-188 cm),  wykonane ze sklejki, </t>
  </si>
  <si>
    <t>Stolik świetlicowy : (dla dzieci o wzroście 146-176,5 cm), 180 x80</t>
  </si>
  <si>
    <t>Ławka korytarzowa 5- osobowa</t>
  </si>
  <si>
    <t xml:space="preserve">Ławka bez oparcia </t>
  </si>
  <si>
    <t xml:space="preserve">Stolik świetlicowy  80x80, wysokość 76-82 cm </t>
  </si>
  <si>
    <t xml:space="preserve">Szafki dla dzieci,  
- fronty wykonane z płyty w pastelowych kolorach tęczy (żółty, czerwony, zielony, niebieski), 
- 6 skrytek, dzielonych półką </t>
  </si>
  <si>
    <t xml:space="preserve">Szafki dla dzieci,  
- fronty wykonane z płyty w pastelowych kolorach tęczy (żółty, czerwony, zielony, niebieski), 
- 9 skrytek, dzielonych półką </t>
  </si>
  <si>
    <t>Regał, 
- wykonany z płyty laminowanej w tonacji  klon
- podzielony dwoma półkami 
- na cokole
- wymiary: szerokość: 99 cm , wysokość: 112 cm , głębokość: 35 cm,</t>
  </si>
  <si>
    <t>Regał 
- wykonany z płyty laminowanej w tonacji  klon
- podzielony 5 półkami 
- pionowo dwukrotnie przedzielony co daje 18 półek
- wymiary: szerokość: 99 cm , wysokość: 112 cm , głębokość: 35 cm,</t>
  </si>
  <si>
    <t>Szafa na pomoce, 
- fronty wykonane z płyty w pastelowych kolorach tęczy (żółty, czerwony, zielony, niebieski), 
- 1 kwadratowa skrytka z 2 półkami wraz z uchwytami
- 2 duże prostokątne skrytki z 2 pólkami wraz z uchwytami
- 2 prostokątne szuflady wraz z uchwytami
- konstrukcja wykonana z płyty laminowanej w tonacji klon
- na cokole
- wymiary: szerokość: 99 cm,  wysokość: 112 cm, głębokość 35 cm,</t>
  </si>
  <si>
    <t>Szafa na pomoce, 
- drzwi frontowe w kolorach tęczy o wysokości 113 cm i 75 cm,
- wykonana z płyty laminowanej w tonacji klon
- podzielona 5 półkami
- na cokole
- zamykane na kluczyk
- wymiary: szerokość: 84 cm,  wysokość: 202 cm, głębokość 40 cm,</t>
  </si>
  <si>
    <t>Regał, 
- wykonany z płyty laminowanej w tonacji klon
- podzielony czterema półkami 
- na cokole
- wymiary: szerokość: 76 cm , wysokość: 185 cm , głębokość: 35 cm</t>
  </si>
  <si>
    <t>Regał z szufladami,
- wykonany z płyty laminowanej w tonacji klon
- w górnej części podzielony dwiema półkami 
- w dolnej części trzy szuflady
- na cokole
- wymiary: szerokość: 76 cm , wysokość: 185 cm ,głębokość: 40 cm,</t>
  </si>
  <si>
    <r>
      <t>Regał z szafką
- wykonany z płyty laminowanej w tonacji klon
- w górnej części podzielony dwiema półkami 
- w dolnej części zabudowany drzwiami w tonacji klon
- na cokole
- zamykana na kluczyk
- wymiary: szerokość: 76 cm , wysokość: 185 cm ,głębokość: 40 cm</t>
    </r>
    <r>
      <rPr>
        <sz val="11"/>
        <color theme="1"/>
        <rFont val="Calibri"/>
        <family val="2"/>
        <charset val="238"/>
        <scheme val="minor"/>
      </rPr>
      <t>,</t>
    </r>
  </si>
  <si>
    <t>Szafa na pomoce, 
- od góry i od dołu zabudowana drzwiami  o wysokości 115 cm i 70 cm,
- wykonana z płyty laminowanej w tonacji klon
- podzielona 5 półkami
- na cokole
- zamykana na kluczyk
- wymiary: szerokość: 76 cm,  wysokość: 185 cm, głębokość: 40 cm</t>
  </si>
  <si>
    <t>Komoda  z szufladami,
- wykonany z płyty laminowanej w tonacji klon
- w górnej części podzielony dwiema półkami 
- zabudowana drzwiami w tonacji klon
- w dolnej części trzy szuflady
- na cokole
- zamykana na kluczyk
- wymiary: szerokość: 76 cm , wysokość: 185 cm , głębokość: 40 cm</t>
  </si>
  <si>
    <r>
      <t>Regał z witryną
- wykonany z płyty laminowanej w tonacji klon
- w górnej części podzielony dwiema półkami 
- zabudowana drzwiami szklanymi 
- w dolnej części trzy szuflady
- na cokole
- zamykana na kluczyk
- wymiary: szerokość: 76 cm , wysokość: 185 cm , głębokość: 40 cm</t>
    </r>
    <r>
      <rPr>
        <sz val="11"/>
        <color theme="1"/>
        <rFont val="Calibri"/>
        <family val="2"/>
        <charset val="238"/>
        <scheme val="minor"/>
      </rPr>
      <t>,</t>
    </r>
  </si>
  <si>
    <t>Tablica korkowa</t>
  </si>
  <si>
    <t>Tablica magnetyczna 120x90</t>
  </si>
  <si>
    <t>Tablica biała flipchart</t>
  </si>
  <si>
    <t>Tablica szkolna pojedyncz 170x100</t>
  </si>
  <si>
    <t>Tablica szkolna składana - wymiary złożonej tablicy 170 x 100 cm, 
- wymiary tablicy po rozłożeniu: 340 x 100 cm</t>
  </si>
  <si>
    <r>
      <t>Stolik komputerowy
 - blat z płyty laminiowanej 
- osadzony na stelażu metalowym,
- z wysuwana półką na klawiaturę
- posiada półkę na komputer z możliwością montażu z obu stron</t>
    </r>
    <r>
      <rPr>
        <sz val="11"/>
        <color theme="1"/>
        <rFont val="Calibri"/>
        <family val="2"/>
        <charset val="238"/>
        <scheme val="minor"/>
      </rPr>
      <t xml:space="preserve"> </t>
    </r>
  </si>
  <si>
    <t>Fotel obrotowy</t>
  </si>
  <si>
    <t>Regał z szafką
- wykonany z płyty laminowanej w tonacji klon/buk
- w górnej części podzielony dwiema półkami 
- w dolnej części zabudowany drzwiami w tonacji klon/buk
- na cokole
- zamykana na kluczyk
- wymiary: szerokość: 76 cm ,wysokość: 185 cm , głębokość: 40 cm, (pok. dyrektora)</t>
  </si>
  <si>
    <t>Krzesło obrotowe</t>
  </si>
  <si>
    <t>Stół konferencyjny
- blat z płyty laminowanej w tonacji klon/buk
- osadzony na stelażu metalowym w kolorze aluminium
- nogi kwadratowe o przekroju 40 mm
Wymiar blatu: szerokość 120 cm, długość: 200 cm, wysokość  76 cm</t>
  </si>
  <si>
    <t xml:space="preserve">Szafa aktowa
 - profil metalowy metalowa
- wykonana z blachy w kolorze popielatym
- dwuskrzydłowe drzwi
- zamykana
- przedzielona czterema pólkami
- na cokole
- wymiary: szerokość: 100 cm , wysokość: 200 cm , głębokość: 42 cm,
</t>
  </si>
  <si>
    <t>Szafa ubraniowa
- wykonany z płyty laminowanej w tonacji klon/buk
- dwuskrzydłowe drzwi
- posiada górna półkę
¬- drążek na ubrania
- na cokole
- wymiary: szerokość: 76 cm , wysokość: 185 cm , głębokość: 53 cm,</t>
  </si>
  <si>
    <t>Regał z szafką
- wykonany z płyty laminowanej w tonacji klon/buk
- w górnej części podzielony dwiema półkami 
- w dolnej części zabudowany drzwiami w tonacji klon
- na cokole
- zamykana na kluczyk
- wymiary: szerokość: 76 cm ,wysokość: 185 cm ,głębokość: 40 cm,( sekretariat)</t>
  </si>
  <si>
    <t>Regał z szufladami,
- wykonany z płyty laminowanej w tonacji klon/buk
- w górnej części podzielony dwiema półkami 
- w dolnej części trzy szuflady
- na cokole
- wymiary: szerokość: 76 cm , wysokość: 185 cm ,głębokość: 40 cm,(sekretariat)</t>
  </si>
  <si>
    <t>Szafa z przegrodami na dzienniki
- wykonany z płyty laminowanej w tonacji klon/buk
- z 12 schowkami na rzeczy osobiste zamykana osobnym kluczykiem
- przegrody na dzienniki jeden poziom ( 20 dzienników)
- na cokole
- zamykana na kluczyk
- wymiary: szerokość: 90 cm ,wysokość: 185 cm , głębokość: 40 cm</t>
  </si>
  <si>
    <t>Szafka z szufladami
- wykonany z płyty laminowanej w tonacji klon/buk
- podzielona sześcioma  szufladami
- na cokole
- wymiary: szerokość: 76 cm , wysokość: 80 cm , głębokość: 40 cm,</t>
  </si>
  <si>
    <t>Regał z witryną
- wykonany z płyty laminowanej w tonacji klon/buk
- w górnej części podzielony dwiema półkami ( pok. nauczyciela)
- zabudowana drzwiami szklanymi 
- w dolnej części zabudowany drzwiami w tonacji klon 
- na cokole
- zamykana na kluczyk
- wymiary:  szerokość: 76 cm , wysokość: 185 cm ,głębokość: 40 cm</t>
  </si>
  <si>
    <t>Komoda  z szufladami,
- wykonany z płyty laminowanej w tonacji klon/buk
- w górnej części podzielony dwiema półkami 
- zabudowana drzwiami w tonacji klon
- w dolnej części trzy szuflady
- na cokole
- zamykana na kluczyk
- wymiary: szerokość: 76 cm ,wysokość: 152 cm ,głębokość: 40 cm 9pok. nauczyciela)</t>
  </si>
  <si>
    <t>Regał średni z szafką
- wykonany z płyty laminowanej w tonacji klon
- w górnej części otwarta  
- w dolnej części zabudowany drzwiami w tonacji klon/buk
- na cokole
- zamykana na kluczyk
- wymiary: szerokość: 76 cm ,wysokość: 115 cm ,głębokość: 40 cm,( pok. nauczyciela)</t>
  </si>
  <si>
    <t>Komoda niska z szufladami,
- wykonany z płyty laminowanej w tonacji klon/buk
- podzielona trzema szufladami  
- na cokole
- wymiary: szerokość: 76 cm ,wysokość: 80 cm ,głębokość: 40 cm,
( pok. nauczyciela)</t>
  </si>
  <si>
    <t>Regał z szufladami,
- wykonany z płyty laminowanej w tonacji klon/buk
- w górnej części podzielony dwiema półkami ( pok. Dyrektor)
- w dolnej części trzy szuflady
- na cokole
- wymiary: szerokość: 76 cm , wysokość: 185 cm , głębokość: 40 cm,</t>
  </si>
  <si>
    <t>Regał z szufladami,
- wykonany z płyty laminowanej w tonacji klon/buk
- w górnej części podzielony dwiema półkami 
- w dolnej części trzy szuflady
- na cokole
- wymiary: szerokość: 76 cm , wysokość: 185 cm ,głębokość: 40 cm, (pok. nauczyciela)</t>
  </si>
  <si>
    <t xml:space="preserve">Metalowa szafka ubraniowa </t>
  </si>
  <si>
    <t>Regał - pomieszczenie socjalne</t>
  </si>
  <si>
    <t>Regał metalowy - pomieszczenie porzadkowe</t>
  </si>
  <si>
    <t>Regał biblioteczny - dwustronny</t>
  </si>
  <si>
    <t>Regał biblioteczny - pojedynczy</t>
  </si>
  <si>
    <t>Regał ekspozycyjny</t>
  </si>
  <si>
    <t>Szafa katalogowa</t>
  </si>
  <si>
    <t>Regał - czytelnia</t>
  </si>
  <si>
    <t>szatnia przedszkolna 6 stanowiskowa</t>
  </si>
  <si>
    <t>Szatnai przedszkolan 3 stanowiskowa</t>
  </si>
  <si>
    <t>Ławka szatniowa z regulowana wysokością</t>
  </si>
  <si>
    <t>Kanapa 3 osobowa</t>
  </si>
  <si>
    <t>Pufa - dla nauczyciela</t>
  </si>
  <si>
    <t>Pufa zwierzatka</t>
  </si>
  <si>
    <t>Dywan</t>
  </si>
  <si>
    <t>Stojak na mapy wykonany z płyty laminiowej</t>
  </si>
  <si>
    <t>Stojak na mapy metalowy - 30 map</t>
  </si>
  <si>
    <t>Godło RP w ramce</t>
  </si>
  <si>
    <t>Krzyż drewniany</t>
  </si>
  <si>
    <t>Wieszak na mapy</t>
  </si>
  <si>
    <t>kosz na smieci 25l pomarańczowy</t>
  </si>
  <si>
    <t>Kosz na smieci 15 l</t>
  </si>
  <si>
    <t>Kosz na smieci 50l</t>
  </si>
  <si>
    <t>Podajnik ręczników</t>
  </si>
  <si>
    <t>Dozownik na mydłow plynie</t>
  </si>
  <si>
    <t>Dozownik do paieru toaletowego</t>
  </si>
  <si>
    <t>Lustro łazienkowe</t>
  </si>
  <si>
    <t>Straganik sklepik</t>
  </si>
  <si>
    <t>Kuchenka - drewniana  wyposazona w lodówkę, pralkę, mikrofalówkę, zlewozmywak, kychenke gazową….</t>
  </si>
  <si>
    <t xml:space="preserve">Kacik majsrekowicza - beteniarka z akcesoriami </t>
  </si>
  <si>
    <t xml:space="preserve">samochód terenowy - ruchome elementy </t>
  </si>
  <si>
    <t xml:space="preserve">Kosz na smieci 25 l szary </t>
  </si>
  <si>
    <t>Wózek do sprzątania</t>
  </si>
  <si>
    <t>Odkurzacz przeznaczony do zbierania zanieczyszczeń suchych i mokrych</t>
  </si>
  <si>
    <t>Parawan do gabinetu higienistki pojedynczy</t>
  </si>
  <si>
    <t>Termometr bezdotykowy</t>
  </si>
  <si>
    <t>Apteczka</t>
  </si>
  <si>
    <t xml:space="preserve">Uproszczone tablice Ishihary </t>
  </si>
  <si>
    <t>Stetoskop internistyczny</t>
  </si>
  <si>
    <t>Waga</t>
  </si>
  <si>
    <t>Zasilacz do wag</t>
  </si>
  <si>
    <t>Rolety wewnętrzne
- na okna o wymiarach 95 cm x 105 cm</t>
  </si>
  <si>
    <t>Rolety wewnętrzne 
- na okna o wymiarach 105 cm x 115 cm</t>
  </si>
  <si>
    <t>Żaluzje pionowe  wewnętrzne 
-  o wymiarach 170 cm x 250 cm, 
- montowane do ściany</t>
  </si>
  <si>
    <t>Żaluzje pionowe  wewnętrzne 
-  o wymiarach 250 cm x 90 cm, 
- montowane do ściany</t>
  </si>
  <si>
    <t>Żaluzje pionowe  wewnętrzne 
-  o wymiarach 140 cm x 160 cm, 
- montowane do ściany</t>
  </si>
  <si>
    <t>Żaluzje pionowe  wewnętrzne 
-  o wymiarach 170cm x 130 cm, 
- montowane do ściany</t>
  </si>
  <si>
    <t>Żaluzje pionowe  wewnętrzne 
-  o wymiarach 170cm x 160 cm, 
- montowane do ściany</t>
  </si>
  <si>
    <t>Żaluzje pionowe  wewnętrzne 
-  o wymiarach 210cm x 220 cm, 
- montowane do sufitu</t>
  </si>
  <si>
    <t>Żaluzje pionowe  wewnętrzne 
-  o wymiarach 210cm x 210 cm, 
- montowane do sufitu</t>
  </si>
  <si>
    <t>Żaluzje pionowe  wewnętrzne 
-  o wymiarach 210cm x 380 cm, 
- montowane do sufitu</t>
  </si>
  <si>
    <t>Żaluzje pionowe  wewnętrzne 
-  o wymiarach 210cm x 230 cm, 
- montowane do sufitu</t>
  </si>
  <si>
    <t>Żaluzje pionowe  wewnętrzne 
-  o wymiarach 210cm x 260 cm, 
- montowane do sufitu</t>
  </si>
  <si>
    <t>Żaluzje pionowe  wewnętrzne 
-  o wymiarach 210cm x 160 cm, 
- montowane do sufitu</t>
  </si>
  <si>
    <t>Żaluzje pionowe  wewnętrzne 
-  o wymiarach 120cm x 220 cm, 
- montowane do sufitu</t>
  </si>
  <si>
    <t>Telefon bezprzewodowy
- wyświetlacz LCD</t>
  </si>
  <si>
    <t>Parawan szkolny
- profil metalowy
- 4 częściowy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</si>
  <si>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</si>
  <si>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</si>
  <si>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</si>
  <si>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</si>
  <si>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</si>
  <si>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</si>
  <si>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</si>
  <si>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</si>
  <si>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</si>
  <si>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</si>
  <si>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</si>
  <si>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</si>
  <si>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</si>
  <si>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</si>
  <si>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</si>
  <si>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</si>
  <si>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</si>
  <si>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</si>
  <si>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</si>
  <si>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</si>
  <si>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</si>
  <si>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</si>
  <si>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</si>
  <si>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</si>
  <si>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</si>
  <si>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</si>
  <si>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</si>
  <si>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</si>
  <si>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</si>
  <si>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</si>
  <si>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</si>
  <si>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</si>
  <si>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</si>
  <si>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</si>
  <si>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1.35</t>
  </si>
  <si>
    <t>1.36</t>
  </si>
  <si>
    <t>1.37</t>
  </si>
  <si>
    <t>1.38</t>
  </si>
  <si>
    <t>1.39</t>
  </si>
  <si>
    <t>1.40</t>
  </si>
  <si>
    <t>1.41</t>
  </si>
  <si>
    <t>1.42</t>
  </si>
  <si>
    <t>1.43</t>
  </si>
  <si>
    <t>1.44</t>
  </si>
  <si>
    <t>1.45</t>
  </si>
  <si>
    <t>1.46</t>
  </si>
  <si>
    <t>1.47</t>
  </si>
  <si>
    <t>1.48</t>
  </si>
  <si>
    <t>1.49</t>
  </si>
  <si>
    <t>1.50</t>
  </si>
  <si>
    <t>1.51</t>
  </si>
  <si>
    <t>1.52</t>
  </si>
  <si>
    <t>1.53</t>
  </si>
  <si>
    <t>1.54</t>
  </si>
  <si>
    <t>1.55</t>
  </si>
  <si>
    <t>1.56</t>
  </si>
  <si>
    <t>1.57</t>
  </si>
  <si>
    <t>1.58</t>
  </si>
  <si>
    <t>1.59</t>
  </si>
  <si>
    <t>1.60</t>
  </si>
  <si>
    <t>1.61</t>
  </si>
  <si>
    <t>1.62</t>
  </si>
  <si>
    <t>1.63</t>
  </si>
  <si>
    <t>1.64</t>
  </si>
  <si>
    <t>1.65</t>
  </si>
  <si>
    <t>1.66</t>
  </si>
  <si>
    <t>1.67</t>
  </si>
  <si>
    <t>1.68</t>
  </si>
  <si>
    <t>1.69</t>
  </si>
  <si>
    <t>1.70</t>
  </si>
  <si>
    <t>1.71</t>
  </si>
  <si>
    <t>1.72</t>
  </si>
  <si>
    <t>1.73</t>
  </si>
  <si>
    <t>1.74</t>
  </si>
  <si>
    <t>1.75</t>
  </si>
  <si>
    <t>1.76</t>
  </si>
  <si>
    <t>1.77</t>
  </si>
  <si>
    <t>1.78</t>
  </si>
  <si>
    <t>1.79</t>
  </si>
  <si>
    <t>1.80</t>
  </si>
  <si>
    <t>1.81</t>
  </si>
  <si>
    <t>1.82</t>
  </si>
  <si>
    <t>1.83</t>
  </si>
  <si>
    <t>1.84</t>
  </si>
  <si>
    <t>1.85</t>
  </si>
  <si>
    <t>1.86</t>
  </si>
  <si>
    <t>1.87</t>
  </si>
  <si>
    <t>1.88</t>
  </si>
  <si>
    <t>1.89</t>
  </si>
  <si>
    <t>1.90</t>
  </si>
  <si>
    <t>1.91</t>
  </si>
  <si>
    <t>1.92</t>
  </si>
  <si>
    <t>1.93</t>
  </si>
  <si>
    <t>1.94</t>
  </si>
  <si>
    <t>1.95</t>
  </si>
  <si>
    <t>1.96</t>
  </si>
  <si>
    <t>1.97</t>
  </si>
  <si>
    <t>1.98</t>
  </si>
  <si>
    <t>1.99</t>
  </si>
  <si>
    <t>1.100</t>
  </si>
  <si>
    <t>1.101</t>
  </si>
  <si>
    <t>1.102</t>
  </si>
  <si>
    <t>1.103</t>
  </si>
  <si>
    <t>1.104</t>
  </si>
  <si>
    <t>1.105</t>
  </si>
  <si>
    <t>1.106</t>
  </si>
  <si>
    <t>1.107</t>
  </si>
  <si>
    <t>1.108</t>
  </si>
  <si>
    <t>1.109</t>
  </si>
  <si>
    <t>1.110</t>
  </si>
  <si>
    <t>Wartośc kosztorysowa robót bez podatku VAT</t>
  </si>
  <si>
    <t>Podatek VAT</t>
  </si>
  <si>
    <t>OGÓŁEM wartość kosztorysowa robót</t>
  </si>
  <si>
    <t>1.111</t>
  </si>
  <si>
    <t>1.112</t>
  </si>
  <si>
    <t>Rolety wewnętrzne 
- na okna o wymiarach 130 cm x 60 cm</t>
  </si>
  <si>
    <t>Rolety wewnętrzne 
- na okna o wymiarach 55 cm x 135 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</si>
</sst>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</font>
    <font>
      <sz val="9"/>
      <name val="Times New Roman"/>
      <family val="1"/>
      <charset val="238"/>
    </font>
    <font>
      <sz val="9"/>
      <color indexed="8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vertical="top" wrapText="1"/>
    </xf>
    <xf numFmtId="0" fontId="6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4" fillId="0" borderId="1" xfId="0" applyFont="1" applyBorder="1" applyAlignment="1">
      <alignment vertical="center" wrapText="1"/>
    </xf>
    <xf numFmtId="0" fontId="4" fillId="0" borderId="4" xfId="0" applyFont="1" applyBorder="1" applyAlignment="1">
      <alignment wrapText="1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0" fillId="0" borderId="7" xfId="0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7" fillId="0" borderId="2" xfId="0" applyFont="1" applyBorder="1"/>
    <xf numFmtId="0" fontId="10" fillId="0" borderId="1" xfId="0" applyFont="1" applyBorder="1"/>
    <xf numFmtId="0" fontId="7" fillId="0" borderId="1" xfId="0" applyFont="1" applyBorder="1"/>
    <xf numFmtId="0" fontId="7" fillId="0" borderId="1" xfId="0" applyFont="1" applyBorder="1" applyAlignment="1">
      <alignment wrapText="1"/>
    </xf>
    <xf numFmtId="0" fontId="7" fillId="0" borderId="8" xfId="0" applyFont="1" applyBorder="1"/>
    <xf numFmtId="0" fontId="11" fillId="0" borderId="5" xfId="0" applyFont="1" applyBorder="1" applyAlignment="1">
      <alignment horizontal="center"/>
    </xf>
    <xf numFmtId="0" fontId="8" fillId="0" borderId="2" xfId="0" applyFont="1" applyBorder="1"/>
    <xf numFmtId="0" fontId="8" fillId="0" borderId="3" xfId="0" applyFont="1" applyBorder="1"/>
    <xf numFmtId="2" fontId="0" fillId="0" borderId="8" xfId="0" applyNumberFormat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2" fontId="9" fillId="0" borderId="7" xfId="0" applyNumberFormat="1" applyFont="1" applyBorder="1"/>
    <xf numFmtId="2" fontId="9" fillId="0" borderId="8" xfId="0" applyNumberFormat="1" applyFont="1" applyBorder="1"/>
    <xf numFmtId="2" fontId="9" fillId="0" borderId="11" xfId="0" applyNumberFormat="1" applyFont="1" applyBorder="1"/>
    <xf numFmtId="0" fontId="7" fillId="0" borderId="6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4" fillId="0" borderId="6" xfId="0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0" fillId="0" borderId="6" xfId="0" applyFont="1" applyBorder="1" applyAlignment="1">
      <alignment horizontal="center"/>
    </xf>
    <xf numFmtId="0" fontId="0" fillId="0" borderId="1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7"/>
  <sheetViews>
    <sheetView tabSelected="1" topLeftCell="A103" workbookViewId="0">
      <selection activeCell="H120" sqref="H120"/>
    </sheetView>
  </sheetViews>
  <sheetFormatPr defaultRowHeight="15" x14ac:dyDescent="0.25"/>
  <cols>
    <col min="1" max="1" width="4.85546875" customWidth="1"/>
    <col min="2" max="2" width="10.42578125" customWidth="1"/>
    <col min="3" max="3" width="39.42578125" customWidth="1"/>
    <col min="4" max="4" width="6.140625" customWidth="1"/>
    <col min="6" max="6" width="7.28515625" customWidth="1"/>
    <col min="7" max="7" width="8.42578125" customWidth="1"/>
  </cols>
  <sheetData>
    <row r="1" spans="1:7" ht="18.75" x14ac:dyDescent="0.3">
      <c r="A1" s="28" t="s">
        <v>7</v>
      </c>
      <c r="B1" s="11"/>
      <c r="C1" s="11"/>
      <c r="D1" s="11"/>
      <c r="E1" s="11"/>
      <c r="F1" s="11"/>
      <c r="G1" s="14"/>
    </row>
    <row r="2" spans="1:7" ht="31.5" x14ac:dyDescent="0.25">
      <c r="A2" s="23" t="s">
        <v>0</v>
      </c>
      <c r="B2" s="24" t="s">
        <v>1</v>
      </c>
      <c r="C2" s="25" t="s">
        <v>2</v>
      </c>
      <c r="D2" s="25" t="s">
        <v>3</v>
      </c>
      <c r="E2" s="25" t="s">
        <v>4</v>
      </c>
      <c r="F2" s="26" t="s">
        <v>5</v>
      </c>
      <c r="G2" s="27" t="s">
        <v>6</v>
      </c>
    </row>
    <row r="3" spans="1:7" ht="48.75" x14ac:dyDescent="0.25">
      <c r="A3" s="29" t="s">
        <v>120</v>
      </c>
      <c r="B3" s="1" t="s">
        <v>8</v>
      </c>
      <c r="C3" s="1" t="s">
        <v>10</v>
      </c>
      <c r="D3" s="8" t="s">
        <v>9</v>
      </c>
      <c r="E3" s="8">
        <v>5</v>
      </c>
      <c r="F3" s="8"/>
      <c r="G3" s="31">
        <f>E3*F3</f>
        <v>0</v>
      </c>
    </row>
    <row r="4" spans="1:7" ht="48.75" x14ac:dyDescent="0.25">
      <c r="A4" s="29" t="s">
        <v>121</v>
      </c>
      <c r="B4" s="13" t="s">
        <v>8</v>
      </c>
      <c r="C4" s="1" t="s">
        <v>11</v>
      </c>
      <c r="D4" s="8" t="s">
        <v>9</v>
      </c>
      <c r="E4" s="8">
        <v>12</v>
      </c>
      <c r="F4" s="8"/>
      <c r="G4" s="31">
        <f t="shared" ref="G4:G67" si="0">E4*F4</f>
        <v>0</v>
      </c>
    </row>
    <row r="5" spans="1:7" ht="24.75" x14ac:dyDescent="0.25">
      <c r="A5" s="29" t="s">
        <v>122</v>
      </c>
      <c r="B5" s="1" t="s">
        <v>8</v>
      </c>
      <c r="C5" s="1" t="s">
        <v>12</v>
      </c>
      <c r="D5" s="8" t="s">
        <v>9</v>
      </c>
      <c r="E5" s="8">
        <v>42</v>
      </c>
      <c r="F5" s="8"/>
      <c r="G5" s="31">
        <f t="shared" si="0"/>
        <v>0</v>
      </c>
    </row>
    <row r="6" spans="1:7" ht="36" x14ac:dyDescent="0.25">
      <c r="A6" s="29" t="s">
        <v>123</v>
      </c>
      <c r="B6" s="1" t="s">
        <v>8</v>
      </c>
      <c r="C6" s="12" t="s">
        <v>13</v>
      </c>
      <c r="D6" s="8" t="s">
        <v>9</v>
      </c>
      <c r="E6" s="8">
        <v>27</v>
      </c>
      <c r="F6" s="8"/>
      <c r="G6" s="31">
        <f t="shared" si="0"/>
        <v>0</v>
      </c>
    </row>
    <row r="7" spans="1:7" ht="24.75" x14ac:dyDescent="0.25">
      <c r="A7" s="29" t="s">
        <v>124</v>
      </c>
      <c r="B7" s="1" t="s">
        <v>8</v>
      </c>
      <c r="C7" s="12" t="s">
        <v>14</v>
      </c>
      <c r="D7" s="8" t="s">
        <v>9</v>
      </c>
      <c r="E7" s="8">
        <v>46</v>
      </c>
      <c r="F7" s="8"/>
      <c r="G7" s="31">
        <f t="shared" si="0"/>
        <v>0</v>
      </c>
    </row>
    <row r="8" spans="1:7" ht="24.75" x14ac:dyDescent="0.25">
      <c r="A8" s="29" t="s">
        <v>125</v>
      </c>
      <c r="B8" s="1" t="s">
        <v>8</v>
      </c>
      <c r="C8" s="12" t="s">
        <v>15</v>
      </c>
      <c r="D8" s="8" t="s">
        <v>9</v>
      </c>
      <c r="E8" s="8">
        <v>40</v>
      </c>
      <c r="F8" s="8"/>
      <c r="G8" s="31">
        <f t="shared" si="0"/>
        <v>0</v>
      </c>
    </row>
    <row r="9" spans="1:7" ht="24.75" x14ac:dyDescent="0.25">
      <c r="A9" s="29" t="s">
        <v>126</v>
      </c>
      <c r="B9" s="1" t="s">
        <v>8</v>
      </c>
      <c r="C9" s="12" t="s">
        <v>16</v>
      </c>
      <c r="D9" s="8" t="s">
        <v>9</v>
      </c>
      <c r="E9" s="8">
        <v>132</v>
      </c>
      <c r="F9" s="8"/>
      <c r="G9" s="31">
        <f t="shared" si="0"/>
        <v>0</v>
      </c>
    </row>
    <row r="10" spans="1:7" ht="24.75" x14ac:dyDescent="0.25">
      <c r="A10" s="29" t="s">
        <v>127</v>
      </c>
      <c r="B10" s="1" t="s">
        <v>8</v>
      </c>
      <c r="C10" s="12" t="s">
        <v>24</v>
      </c>
      <c r="D10" s="8" t="s">
        <v>9</v>
      </c>
      <c r="E10" s="8">
        <v>80</v>
      </c>
      <c r="F10" s="8"/>
      <c r="G10" s="31">
        <f t="shared" si="0"/>
        <v>0</v>
      </c>
    </row>
    <row r="11" spans="1:7" ht="24.75" x14ac:dyDescent="0.25">
      <c r="A11" s="29" t="s">
        <v>128</v>
      </c>
      <c r="B11" s="1" t="s">
        <v>8</v>
      </c>
      <c r="C11" s="12" t="s">
        <v>23</v>
      </c>
      <c r="D11" s="8" t="s">
        <v>9</v>
      </c>
      <c r="E11" s="8">
        <v>30</v>
      </c>
      <c r="F11" s="8"/>
      <c r="G11" s="31">
        <f t="shared" si="0"/>
        <v>0</v>
      </c>
    </row>
    <row r="12" spans="1:7" ht="36" x14ac:dyDescent="0.25">
      <c r="A12" s="29" t="s">
        <v>129</v>
      </c>
      <c r="B12" s="21" t="s">
        <v>8</v>
      </c>
      <c r="C12" s="12" t="s">
        <v>22</v>
      </c>
      <c r="D12" s="8" t="s">
        <v>9</v>
      </c>
      <c r="E12" s="8">
        <v>9</v>
      </c>
      <c r="F12" s="8"/>
      <c r="G12" s="31">
        <f t="shared" si="0"/>
        <v>0</v>
      </c>
    </row>
    <row r="13" spans="1:7" ht="36" x14ac:dyDescent="0.25">
      <c r="A13" s="29" t="s">
        <v>130</v>
      </c>
      <c r="B13" s="21" t="s">
        <v>8</v>
      </c>
      <c r="C13" s="12" t="s">
        <v>21</v>
      </c>
      <c r="D13" s="8" t="s">
        <v>9</v>
      </c>
      <c r="E13" s="8">
        <v>10</v>
      </c>
      <c r="F13" s="8"/>
      <c r="G13" s="31">
        <f t="shared" si="0"/>
        <v>0</v>
      </c>
    </row>
    <row r="14" spans="1:7" ht="36" x14ac:dyDescent="0.25">
      <c r="A14" s="29" t="s">
        <v>131</v>
      </c>
      <c r="B14" s="21" t="s">
        <v>8</v>
      </c>
      <c r="C14" s="12" t="s">
        <v>20</v>
      </c>
      <c r="D14" s="8" t="s">
        <v>9</v>
      </c>
      <c r="E14" s="8">
        <v>20</v>
      </c>
      <c r="F14" s="8"/>
      <c r="G14" s="31">
        <f t="shared" si="0"/>
        <v>0</v>
      </c>
    </row>
    <row r="15" spans="1:7" ht="36" x14ac:dyDescent="0.25">
      <c r="A15" s="29" t="s">
        <v>132</v>
      </c>
      <c r="B15" s="21" t="s">
        <v>8</v>
      </c>
      <c r="C15" s="12" t="s">
        <v>19</v>
      </c>
      <c r="D15" s="8" t="s">
        <v>9</v>
      </c>
      <c r="E15" s="8">
        <v>30</v>
      </c>
      <c r="F15" s="8"/>
      <c r="G15" s="31">
        <f t="shared" si="0"/>
        <v>0</v>
      </c>
    </row>
    <row r="16" spans="1:7" ht="36" x14ac:dyDescent="0.25">
      <c r="A16" s="29" t="s">
        <v>133</v>
      </c>
      <c r="B16" s="21" t="s">
        <v>8</v>
      </c>
      <c r="C16" s="12" t="s">
        <v>18</v>
      </c>
      <c r="D16" s="8" t="s">
        <v>9</v>
      </c>
      <c r="E16" s="8">
        <v>30</v>
      </c>
      <c r="F16" s="8"/>
      <c r="G16" s="31">
        <f t="shared" si="0"/>
        <v>0</v>
      </c>
    </row>
    <row r="17" spans="1:7" ht="36" x14ac:dyDescent="0.25">
      <c r="A17" s="29" t="s">
        <v>134</v>
      </c>
      <c r="B17" s="21" t="s">
        <v>8</v>
      </c>
      <c r="C17" s="12" t="s">
        <v>17</v>
      </c>
      <c r="D17" s="8" t="s">
        <v>9</v>
      </c>
      <c r="E17" s="8">
        <v>15</v>
      </c>
      <c r="F17" s="8"/>
      <c r="G17" s="31">
        <f t="shared" si="0"/>
        <v>0</v>
      </c>
    </row>
    <row r="18" spans="1:7" ht="24" x14ac:dyDescent="0.25">
      <c r="A18" s="29" t="s">
        <v>135</v>
      </c>
      <c r="B18" s="21" t="s">
        <v>8</v>
      </c>
      <c r="C18" s="12" t="s">
        <v>28</v>
      </c>
      <c r="D18" s="8" t="s">
        <v>9</v>
      </c>
      <c r="E18" s="8">
        <v>3</v>
      </c>
      <c r="F18" s="8"/>
      <c r="G18" s="31">
        <f t="shared" si="0"/>
        <v>0</v>
      </c>
    </row>
    <row r="19" spans="1:7" ht="24" x14ac:dyDescent="0.25">
      <c r="A19" s="29" t="s">
        <v>136</v>
      </c>
      <c r="B19" s="21" t="s">
        <v>8</v>
      </c>
      <c r="C19" s="12" t="s">
        <v>25</v>
      </c>
      <c r="D19" s="8" t="s">
        <v>9</v>
      </c>
      <c r="E19" s="8">
        <v>12</v>
      </c>
      <c r="F19" s="8"/>
      <c r="G19" s="31">
        <f t="shared" si="0"/>
        <v>0</v>
      </c>
    </row>
    <row r="20" spans="1:7" ht="24" x14ac:dyDescent="0.25">
      <c r="A20" s="29" t="s">
        <v>137</v>
      </c>
      <c r="B20" s="21" t="s">
        <v>8</v>
      </c>
      <c r="C20" s="12" t="s">
        <v>26</v>
      </c>
      <c r="D20" s="8" t="s">
        <v>9</v>
      </c>
      <c r="E20" s="8">
        <v>8</v>
      </c>
      <c r="F20" s="8"/>
      <c r="G20" s="31">
        <f t="shared" si="0"/>
        <v>0</v>
      </c>
    </row>
    <row r="21" spans="1:7" ht="24" x14ac:dyDescent="0.25">
      <c r="A21" s="29" t="s">
        <v>138</v>
      </c>
      <c r="B21" s="21" t="s">
        <v>8</v>
      </c>
      <c r="C21" s="12" t="s">
        <v>27</v>
      </c>
      <c r="D21" s="8" t="s">
        <v>9</v>
      </c>
      <c r="E21" s="8">
        <v>8</v>
      </c>
      <c r="F21" s="8"/>
      <c r="G21" s="31">
        <f t="shared" si="0"/>
        <v>0</v>
      </c>
    </row>
    <row r="22" spans="1:7" ht="48.75" x14ac:dyDescent="0.25">
      <c r="A22" s="29" t="s">
        <v>139</v>
      </c>
      <c r="B22" s="21" t="s">
        <v>8</v>
      </c>
      <c r="C22" s="1" t="s">
        <v>29</v>
      </c>
      <c r="D22" s="8" t="s">
        <v>9</v>
      </c>
      <c r="E22" s="8">
        <v>11</v>
      </c>
      <c r="F22" s="8"/>
      <c r="G22" s="31">
        <f t="shared" si="0"/>
        <v>0</v>
      </c>
    </row>
    <row r="23" spans="1:7" ht="48.75" x14ac:dyDescent="0.25">
      <c r="A23" s="29" t="s">
        <v>140</v>
      </c>
      <c r="B23" s="21" t="s">
        <v>8</v>
      </c>
      <c r="C23" s="1" t="s">
        <v>30</v>
      </c>
      <c r="D23" s="8" t="s">
        <v>9</v>
      </c>
      <c r="E23" s="8">
        <v>5</v>
      </c>
      <c r="F23" s="8"/>
      <c r="G23" s="31">
        <f t="shared" si="0"/>
        <v>0</v>
      </c>
    </row>
    <row r="24" spans="1:7" ht="72.75" x14ac:dyDescent="0.25">
      <c r="A24" s="29" t="s">
        <v>141</v>
      </c>
      <c r="B24" s="21" t="s">
        <v>8</v>
      </c>
      <c r="C24" s="1" t="s">
        <v>32</v>
      </c>
      <c r="D24" s="8" t="s">
        <v>9</v>
      </c>
      <c r="E24" s="8">
        <v>5</v>
      </c>
      <c r="F24" s="8"/>
      <c r="G24" s="31">
        <f t="shared" si="0"/>
        <v>0</v>
      </c>
    </row>
    <row r="25" spans="1:7" ht="72.75" x14ac:dyDescent="0.25">
      <c r="A25" s="29" t="s">
        <v>142</v>
      </c>
      <c r="B25" s="21" t="s">
        <v>8</v>
      </c>
      <c r="C25" s="1" t="s">
        <v>31</v>
      </c>
      <c r="D25" s="8" t="s">
        <v>9</v>
      </c>
      <c r="E25" s="8">
        <v>5</v>
      </c>
      <c r="F25" s="8"/>
      <c r="G25" s="31">
        <f t="shared" si="0"/>
        <v>0</v>
      </c>
    </row>
    <row r="26" spans="1:7" ht="156.75" x14ac:dyDescent="0.25">
      <c r="A26" s="29" t="s">
        <v>143</v>
      </c>
      <c r="B26" s="21" t="s">
        <v>8</v>
      </c>
      <c r="C26" s="1" t="s">
        <v>33</v>
      </c>
      <c r="D26" s="8" t="s">
        <v>9</v>
      </c>
      <c r="E26" s="8">
        <v>5</v>
      </c>
      <c r="F26" s="8"/>
      <c r="G26" s="31">
        <f t="shared" si="0"/>
        <v>0</v>
      </c>
    </row>
    <row r="27" spans="1:7" ht="108.75" x14ac:dyDescent="0.25">
      <c r="A27" s="29" t="s">
        <v>144</v>
      </c>
      <c r="B27" s="21" t="s">
        <v>8</v>
      </c>
      <c r="C27" s="1" t="s">
        <v>34</v>
      </c>
      <c r="D27" s="8" t="s">
        <v>9</v>
      </c>
      <c r="E27" s="8">
        <v>5</v>
      </c>
      <c r="F27" s="8"/>
      <c r="G27" s="31">
        <f t="shared" si="0"/>
        <v>0</v>
      </c>
    </row>
    <row r="28" spans="1:7" ht="72.75" x14ac:dyDescent="0.25">
      <c r="A28" s="29" t="s">
        <v>145</v>
      </c>
      <c r="B28" s="21" t="s">
        <v>8</v>
      </c>
      <c r="C28" s="1" t="s">
        <v>35</v>
      </c>
      <c r="D28" s="8" t="s">
        <v>9</v>
      </c>
      <c r="E28" s="8">
        <v>5</v>
      </c>
      <c r="F28" s="8"/>
      <c r="G28" s="31">
        <f t="shared" si="0"/>
        <v>0</v>
      </c>
    </row>
    <row r="29" spans="1:7" ht="84.75" x14ac:dyDescent="0.25">
      <c r="A29" s="29" t="s">
        <v>146</v>
      </c>
      <c r="B29" s="21" t="s">
        <v>8</v>
      </c>
      <c r="C29" s="1" t="s">
        <v>36</v>
      </c>
      <c r="D29" s="8" t="s">
        <v>9</v>
      </c>
      <c r="E29" s="8">
        <v>10</v>
      </c>
      <c r="F29" s="8"/>
      <c r="G29" s="31">
        <f t="shared" si="0"/>
        <v>0</v>
      </c>
    </row>
    <row r="30" spans="1:7" ht="111" x14ac:dyDescent="0.25">
      <c r="A30" s="29" t="s">
        <v>147</v>
      </c>
      <c r="B30" s="21" t="s">
        <v>8</v>
      </c>
      <c r="C30" s="1" t="s">
        <v>37</v>
      </c>
      <c r="D30" s="8" t="s">
        <v>9</v>
      </c>
      <c r="E30" s="8">
        <v>5</v>
      </c>
      <c r="F30" s="8"/>
      <c r="G30" s="31">
        <f t="shared" si="0"/>
        <v>0</v>
      </c>
    </row>
    <row r="31" spans="1:7" ht="108.75" x14ac:dyDescent="0.25">
      <c r="A31" s="29" t="s">
        <v>148</v>
      </c>
      <c r="B31" s="21" t="s">
        <v>8</v>
      </c>
      <c r="C31" s="1" t="s">
        <v>38</v>
      </c>
      <c r="D31" s="8" t="s">
        <v>9</v>
      </c>
      <c r="E31" s="8">
        <v>15</v>
      </c>
      <c r="F31" s="8"/>
      <c r="G31" s="31">
        <f t="shared" si="0"/>
        <v>0</v>
      </c>
    </row>
    <row r="32" spans="1:7" ht="108.75" x14ac:dyDescent="0.25">
      <c r="A32" s="29" t="s">
        <v>149</v>
      </c>
      <c r="B32" s="21" t="s">
        <v>8</v>
      </c>
      <c r="C32" s="1" t="s">
        <v>39</v>
      </c>
      <c r="D32" s="8" t="s">
        <v>9</v>
      </c>
      <c r="E32" s="8">
        <v>3</v>
      </c>
      <c r="F32" s="8"/>
      <c r="G32" s="31">
        <f t="shared" si="0"/>
        <v>0</v>
      </c>
    </row>
    <row r="33" spans="1:7" ht="111" x14ac:dyDescent="0.25">
      <c r="A33" s="29" t="s">
        <v>150</v>
      </c>
      <c r="B33" s="21" t="s">
        <v>8</v>
      </c>
      <c r="C33" s="1" t="s">
        <v>40</v>
      </c>
      <c r="D33" s="8" t="s">
        <v>9</v>
      </c>
      <c r="E33" s="8">
        <v>7</v>
      </c>
      <c r="F33" s="8"/>
      <c r="G33" s="31">
        <f t="shared" si="0"/>
        <v>0</v>
      </c>
    </row>
    <row r="34" spans="1:7" ht="24" x14ac:dyDescent="0.25">
      <c r="A34" s="29" t="s">
        <v>151</v>
      </c>
      <c r="B34" s="21" t="s">
        <v>8</v>
      </c>
      <c r="C34" s="12" t="s">
        <v>41</v>
      </c>
      <c r="D34" s="8" t="s">
        <v>9</v>
      </c>
      <c r="E34" s="8">
        <v>25</v>
      </c>
      <c r="F34" s="8"/>
      <c r="G34" s="31">
        <f t="shared" si="0"/>
        <v>0</v>
      </c>
    </row>
    <row r="35" spans="1:7" ht="24" x14ac:dyDescent="0.25">
      <c r="A35" s="29" t="s">
        <v>152</v>
      </c>
      <c r="B35" s="21" t="s">
        <v>8</v>
      </c>
      <c r="C35" s="12" t="s">
        <v>44</v>
      </c>
      <c r="D35" s="8" t="s">
        <v>9</v>
      </c>
      <c r="E35" s="8">
        <v>1</v>
      </c>
      <c r="F35" s="8"/>
      <c r="G35" s="31">
        <f t="shared" si="0"/>
        <v>0</v>
      </c>
    </row>
    <row r="36" spans="1:7" ht="36" x14ac:dyDescent="0.25">
      <c r="A36" s="29" t="s">
        <v>153</v>
      </c>
      <c r="B36" s="21" t="s">
        <v>8</v>
      </c>
      <c r="C36" s="12" t="s">
        <v>45</v>
      </c>
      <c r="D36" s="8" t="s">
        <v>9</v>
      </c>
      <c r="E36" s="8">
        <v>9</v>
      </c>
      <c r="F36" s="8"/>
      <c r="G36" s="31">
        <f t="shared" si="0"/>
        <v>0</v>
      </c>
    </row>
    <row r="37" spans="1:7" ht="24" x14ac:dyDescent="0.25">
      <c r="A37" s="29" t="s">
        <v>154</v>
      </c>
      <c r="B37" s="21" t="s">
        <v>8</v>
      </c>
      <c r="C37" s="12" t="s">
        <v>42</v>
      </c>
      <c r="D37" s="8" t="s">
        <v>9</v>
      </c>
      <c r="E37" s="8">
        <v>2</v>
      </c>
      <c r="F37" s="8"/>
      <c r="G37" s="31">
        <f t="shared" si="0"/>
        <v>0</v>
      </c>
    </row>
    <row r="38" spans="1:7" ht="24" x14ac:dyDescent="0.25">
      <c r="A38" s="29" t="s">
        <v>155</v>
      </c>
      <c r="B38" s="21" t="s">
        <v>8</v>
      </c>
      <c r="C38" s="12" t="s">
        <v>43</v>
      </c>
      <c r="D38" s="8" t="s">
        <v>9</v>
      </c>
      <c r="E38" s="8">
        <v>1</v>
      </c>
      <c r="F38" s="8"/>
      <c r="G38" s="31">
        <f t="shared" si="0"/>
        <v>0</v>
      </c>
    </row>
    <row r="39" spans="1:7" ht="72.75" x14ac:dyDescent="0.25">
      <c r="A39" s="29" t="s">
        <v>156</v>
      </c>
      <c r="B39" s="21" t="s">
        <v>8</v>
      </c>
      <c r="C39" s="1" t="s">
        <v>46</v>
      </c>
      <c r="D39" s="8" t="s">
        <v>9</v>
      </c>
      <c r="E39" s="8">
        <v>16</v>
      </c>
      <c r="F39" s="8"/>
      <c r="G39" s="31">
        <f t="shared" si="0"/>
        <v>0</v>
      </c>
    </row>
    <row r="40" spans="1:7" ht="24" x14ac:dyDescent="0.25">
      <c r="A40" s="29" t="s">
        <v>157</v>
      </c>
      <c r="B40" s="21" t="s">
        <v>8</v>
      </c>
      <c r="C40" s="1" t="s">
        <v>47</v>
      </c>
      <c r="D40" s="8" t="s">
        <v>9</v>
      </c>
      <c r="E40" s="8">
        <v>1</v>
      </c>
      <c r="F40" s="8"/>
      <c r="G40" s="31">
        <f t="shared" si="0"/>
        <v>0</v>
      </c>
    </row>
    <row r="41" spans="1:7" ht="108.75" x14ac:dyDescent="0.25">
      <c r="A41" s="29" t="s">
        <v>158</v>
      </c>
      <c r="B41" s="21" t="s">
        <v>8</v>
      </c>
      <c r="C41" s="1" t="s">
        <v>48</v>
      </c>
      <c r="D41" s="8" t="s">
        <v>9</v>
      </c>
      <c r="E41" s="8">
        <v>1</v>
      </c>
      <c r="F41" s="8"/>
      <c r="G41" s="31">
        <f t="shared" si="0"/>
        <v>0</v>
      </c>
    </row>
    <row r="42" spans="1:7" ht="96.75" x14ac:dyDescent="0.25">
      <c r="A42" s="29" t="s">
        <v>159</v>
      </c>
      <c r="B42" s="21" t="s">
        <v>8</v>
      </c>
      <c r="C42" s="2" t="s">
        <v>61</v>
      </c>
      <c r="D42" s="8" t="s">
        <v>9</v>
      </c>
      <c r="E42" s="8">
        <v>1</v>
      </c>
      <c r="F42" s="8"/>
      <c r="G42" s="31">
        <f t="shared" si="0"/>
        <v>0</v>
      </c>
    </row>
    <row r="43" spans="1:7" ht="24" x14ac:dyDescent="0.25">
      <c r="A43" s="29" t="s">
        <v>160</v>
      </c>
      <c r="B43" s="21" t="s">
        <v>8</v>
      </c>
      <c r="C43" s="2" t="s">
        <v>49</v>
      </c>
      <c r="D43" s="8" t="s">
        <v>9</v>
      </c>
      <c r="E43" s="8">
        <v>2</v>
      </c>
      <c r="F43" s="8"/>
      <c r="G43" s="31">
        <f t="shared" si="0"/>
        <v>0</v>
      </c>
    </row>
    <row r="44" spans="1:7" ht="84.75" x14ac:dyDescent="0.25">
      <c r="A44" s="29" t="s">
        <v>161</v>
      </c>
      <c r="B44" s="21" t="s">
        <v>8</v>
      </c>
      <c r="C44" s="2" t="s">
        <v>50</v>
      </c>
      <c r="D44" s="8" t="s">
        <v>9</v>
      </c>
      <c r="E44" s="8">
        <v>3</v>
      </c>
      <c r="F44" s="8"/>
      <c r="G44" s="31">
        <f t="shared" si="0"/>
        <v>0</v>
      </c>
    </row>
    <row r="45" spans="1:7" ht="120.75" x14ac:dyDescent="0.25">
      <c r="A45" s="29" t="s">
        <v>162</v>
      </c>
      <c r="B45" s="21" t="s">
        <v>8</v>
      </c>
      <c r="C45" s="2" t="s">
        <v>51</v>
      </c>
      <c r="D45" s="8" t="s">
        <v>9</v>
      </c>
      <c r="E45" s="8">
        <v>1</v>
      </c>
      <c r="F45" s="8"/>
      <c r="G45" s="31">
        <f t="shared" si="0"/>
        <v>0</v>
      </c>
    </row>
    <row r="46" spans="1:7" ht="96.75" x14ac:dyDescent="0.25">
      <c r="A46" s="29" t="s">
        <v>163</v>
      </c>
      <c r="B46" s="21" t="s">
        <v>8</v>
      </c>
      <c r="C46" s="2" t="s">
        <v>52</v>
      </c>
      <c r="D46" s="8" t="s">
        <v>9</v>
      </c>
      <c r="E46" s="8">
        <v>2</v>
      </c>
      <c r="F46" s="8"/>
      <c r="G46" s="31">
        <f t="shared" si="0"/>
        <v>0</v>
      </c>
    </row>
    <row r="47" spans="1:7" ht="108" x14ac:dyDescent="0.25">
      <c r="A47" s="29" t="s">
        <v>164</v>
      </c>
      <c r="B47" s="21" t="s">
        <v>8</v>
      </c>
      <c r="C47" s="3" t="s">
        <v>53</v>
      </c>
      <c r="D47" s="8" t="s">
        <v>9</v>
      </c>
      <c r="E47" s="8">
        <v>1</v>
      </c>
      <c r="F47" s="8"/>
      <c r="G47" s="31">
        <f t="shared" si="0"/>
        <v>0</v>
      </c>
    </row>
    <row r="48" spans="1:7" ht="84.75" x14ac:dyDescent="0.25">
      <c r="A48" s="29" t="s">
        <v>165</v>
      </c>
      <c r="B48" s="21" t="s">
        <v>8</v>
      </c>
      <c r="C48" s="2" t="s">
        <v>54</v>
      </c>
      <c r="D48" s="8" t="s">
        <v>9</v>
      </c>
      <c r="E48" s="8">
        <v>1</v>
      </c>
      <c r="F48" s="8"/>
      <c r="G48" s="31">
        <f t="shared" si="0"/>
        <v>0</v>
      </c>
    </row>
    <row r="49" spans="1:7" ht="120.75" x14ac:dyDescent="0.25">
      <c r="A49" s="29" t="s">
        <v>166</v>
      </c>
      <c r="B49" s="21" t="s">
        <v>8</v>
      </c>
      <c r="C49" s="2" t="s">
        <v>55</v>
      </c>
      <c r="D49" s="8" t="s">
        <v>9</v>
      </c>
      <c r="E49" s="8">
        <v>1</v>
      </c>
      <c r="F49" s="8"/>
      <c r="G49" s="31">
        <f t="shared" si="0"/>
        <v>0</v>
      </c>
    </row>
    <row r="50" spans="1:7" ht="72.75" x14ac:dyDescent="0.25">
      <c r="A50" s="29" t="s">
        <v>167</v>
      </c>
      <c r="B50" s="21" t="s">
        <v>8</v>
      </c>
      <c r="C50" s="2" t="s">
        <v>56</v>
      </c>
      <c r="D50" s="8" t="s">
        <v>9</v>
      </c>
      <c r="E50" s="8">
        <v>1</v>
      </c>
      <c r="F50" s="8"/>
      <c r="G50" s="31">
        <f t="shared" si="0"/>
        <v>0</v>
      </c>
    </row>
    <row r="51" spans="1:7" ht="132.75" x14ac:dyDescent="0.25">
      <c r="A51" s="29" t="s">
        <v>168</v>
      </c>
      <c r="B51" s="21" t="s">
        <v>8</v>
      </c>
      <c r="C51" s="2" t="s">
        <v>57</v>
      </c>
      <c r="D51" s="8" t="s">
        <v>9</v>
      </c>
      <c r="E51" s="8">
        <v>1</v>
      </c>
      <c r="F51" s="8"/>
      <c r="G51" s="31">
        <f t="shared" si="0"/>
        <v>0</v>
      </c>
    </row>
    <row r="52" spans="1:7" ht="108.75" x14ac:dyDescent="0.25">
      <c r="A52" s="29" t="s">
        <v>169</v>
      </c>
      <c r="B52" s="21" t="s">
        <v>8</v>
      </c>
      <c r="C52" s="2" t="s">
        <v>58</v>
      </c>
      <c r="D52" s="8" t="s">
        <v>9</v>
      </c>
      <c r="E52" s="8">
        <v>1</v>
      </c>
      <c r="F52" s="8"/>
      <c r="G52" s="31">
        <f t="shared" si="0"/>
        <v>0</v>
      </c>
    </row>
    <row r="53" spans="1:7" ht="108.75" x14ac:dyDescent="0.25">
      <c r="A53" s="29" t="s">
        <v>170</v>
      </c>
      <c r="B53" s="21" t="s">
        <v>8</v>
      </c>
      <c r="C53" s="2" t="s">
        <v>59</v>
      </c>
      <c r="D53" s="8" t="s">
        <v>9</v>
      </c>
      <c r="E53" s="8">
        <v>1</v>
      </c>
      <c r="F53" s="8"/>
      <c r="G53" s="31">
        <f t="shared" si="0"/>
        <v>0</v>
      </c>
    </row>
    <row r="54" spans="1:7" ht="84.75" x14ac:dyDescent="0.25">
      <c r="A54" s="29" t="s">
        <v>171</v>
      </c>
      <c r="B54" s="21" t="s">
        <v>8</v>
      </c>
      <c r="C54" s="2" t="s">
        <v>60</v>
      </c>
      <c r="D54" s="8" t="s">
        <v>9</v>
      </c>
      <c r="E54" s="8">
        <v>1</v>
      </c>
      <c r="F54" s="8"/>
      <c r="G54" s="31">
        <f t="shared" si="0"/>
        <v>0</v>
      </c>
    </row>
    <row r="55" spans="1:7" ht="84.75" x14ac:dyDescent="0.25">
      <c r="A55" s="29" t="s">
        <v>172</v>
      </c>
      <c r="B55" s="21" t="s">
        <v>8</v>
      </c>
      <c r="C55" s="2" t="s">
        <v>62</v>
      </c>
      <c r="D55" s="8" t="s">
        <v>9</v>
      </c>
      <c r="E55" s="8">
        <v>1</v>
      </c>
      <c r="F55" s="8"/>
      <c r="G55" s="31">
        <f t="shared" si="0"/>
        <v>0</v>
      </c>
    </row>
    <row r="56" spans="1:7" ht="24" x14ac:dyDescent="0.25">
      <c r="A56" s="29" t="s">
        <v>173</v>
      </c>
      <c r="B56" s="21" t="s">
        <v>8</v>
      </c>
      <c r="C56" s="6" t="s">
        <v>63</v>
      </c>
      <c r="D56" s="8" t="s">
        <v>9</v>
      </c>
      <c r="E56" s="8">
        <v>2</v>
      </c>
      <c r="F56" s="8"/>
      <c r="G56" s="31">
        <f t="shared" si="0"/>
        <v>0</v>
      </c>
    </row>
    <row r="57" spans="1:7" ht="24" x14ac:dyDescent="0.25">
      <c r="A57" s="29" t="s">
        <v>174</v>
      </c>
      <c r="B57" s="21" t="s">
        <v>8</v>
      </c>
      <c r="C57" s="6" t="s">
        <v>64</v>
      </c>
      <c r="D57" s="8" t="s">
        <v>9</v>
      </c>
      <c r="E57" s="8">
        <v>1</v>
      </c>
      <c r="F57" s="8"/>
      <c r="G57" s="31">
        <f t="shared" si="0"/>
        <v>0</v>
      </c>
    </row>
    <row r="58" spans="1:7" ht="24" x14ac:dyDescent="0.25">
      <c r="A58" s="29" t="s">
        <v>175</v>
      </c>
      <c r="B58" s="21" t="s">
        <v>8</v>
      </c>
      <c r="C58" s="6" t="s">
        <v>65</v>
      </c>
      <c r="D58" s="8" t="s">
        <v>9</v>
      </c>
      <c r="E58" s="8">
        <v>2</v>
      </c>
      <c r="F58" s="8"/>
      <c r="G58" s="31">
        <f t="shared" si="0"/>
        <v>0</v>
      </c>
    </row>
    <row r="59" spans="1:7" ht="24" x14ac:dyDescent="0.25">
      <c r="A59" s="29" t="s">
        <v>176</v>
      </c>
      <c r="B59" s="21" t="s">
        <v>8</v>
      </c>
      <c r="C59" s="6" t="s">
        <v>66</v>
      </c>
      <c r="D59" s="8" t="s">
        <v>9</v>
      </c>
      <c r="E59" s="8">
        <v>4</v>
      </c>
      <c r="F59" s="8"/>
      <c r="G59" s="31">
        <f t="shared" si="0"/>
        <v>0</v>
      </c>
    </row>
    <row r="60" spans="1:7" ht="24" x14ac:dyDescent="0.25">
      <c r="A60" s="29" t="s">
        <v>177</v>
      </c>
      <c r="B60" s="21" t="s">
        <v>8</v>
      </c>
      <c r="C60" s="6" t="s">
        <v>67</v>
      </c>
      <c r="D60" s="8" t="s">
        <v>9</v>
      </c>
      <c r="E60" s="8">
        <v>10</v>
      </c>
      <c r="F60" s="8"/>
      <c r="G60" s="31">
        <f t="shared" si="0"/>
        <v>0</v>
      </c>
    </row>
    <row r="61" spans="1:7" ht="24" x14ac:dyDescent="0.25">
      <c r="A61" s="29" t="s">
        <v>178</v>
      </c>
      <c r="B61" s="21" t="s">
        <v>8</v>
      </c>
      <c r="C61" s="6" t="s">
        <v>68</v>
      </c>
      <c r="D61" s="8" t="s">
        <v>9</v>
      </c>
      <c r="E61" s="8">
        <v>1</v>
      </c>
      <c r="F61" s="8"/>
      <c r="G61" s="31">
        <f t="shared" si="0"/>
        <v>0</v>
      </c>
    </row>
    <row r="62" spans="1:7" ht="24" x14ac:dyDescent="0.25">
      <c r="A62" s="29" t="s">
        <v>179</v>
      </c>
      <c r="B62" s="21" t="s">
        <v>8</v>
      </c>
      <c r="C62" s="6" t="s">
        <v>69</v>
      </c>
      <c r="D62" s="8" t="s">
        <v>9</v>
      </c>
      <c r="E62" s="8">
        <v>1</v>
      </c>
      <c r="F62" s="8"/>
      <c r="G62" s="31">
        <f t="shared" si="0"/>
        <v>0</v>
      </c>
    </row>
    <row r="63" spans="1:7" ht="24" x14ac:dyDescent="0.25">
      <c r="A63" s="29" t="s">
        <v>180</v>
      </c>
      <c r="B63" s="21" t="s">
        <v>8</v>
      </c>
      <c r="C63" s="6" t="s">
        <v>70</v>
      </c>
      <c r="D63" s="8" t="s">
        <v>9</v>
      </c>
      <c r="E63" s="8">
        <v>3</v>
      </c>
      <c r="F63" s="8"/>
      <c r="G63" s="31">
        <f t="shared" si="0"/>
        <v>0</v>
      </c>
    </row>
    <row r="64" spans="1:7" ht="24" x14ac:dyDescent="0.25">
      <c r="A64" s="29" t="s">
        <v>181</v>
      </c>
      <c r="B64" s="21" t="s">
        <v>8</v>
      </c>
      <c r="C64" s="6" t="s">
        <v>71</v>
      </c>
      <c r="D64" s="8" t="s">
        <v>9</v>
      </c>
      <c r="E64" s="8">
        <v>10</v>
      </c>
      <c r="F64" s="8"/>
      <c r="G64" s="31">
        <f t="shared" si="0"/>
        <v>0</v>
      </c>
    </row>
    <row r="65" spans="1:7" ht="24" x14ac:dyDescent="0.25">
      <c r="A65" s="29" t="s">
        <v>182</v>
      </c>
      <c r="B65" s="21" t="s">
        <v>8</v>
      </c>
      <c r="C65" s="6" t="s">
        <v>72</v>
      </c>
      <c r="D65" s="8" t="s">
        <v>9</v>
      </c>
      <c r="E65" s="8">
        <v>6</v>
      </c>
      <c r="F65" s="8"/>
      <c r="G65" s="31">
        <f t="shared" si="0"/>
        <v>0</v>
      </c>
    </row>
    <row r="66" spans="1:7" ht="24" x14ac:dyDescent="0.25">
      <c r="A66" s="29" t="s">
        <v>183</v>
      </c>
      <c r="B66" s="21" t="s">
        <v>8</v>
      </c>
      <c r="C66" s="6" t="s">
        <v>73</v>
      </c>
      <c r="D66" s="8" t="s">
        <v>9</v>
      </c>
      <c r="E66" s="8">
        <v>15</v>
      </c>
      <c r="F66" s="8"/>
      <c r="G66" s="31">
        <f t="shared" si="0"/>
        <v>0</v>
      </c>
    </row>
    <row r="67" spans="1:7" ht="24" x14ac:dyDescent="0.25">
      <c r="A67" s="29" t="s">
        <v>184</v>
      </c>
      <c r="B67" s="21" t="s">
        <v>8</v>
      </c>
      <c r="C67" s="6" t="s">
        <v>74</v>
      </c>
      <c r="D67" s="8" t="s">
        <v>9</v>
      </c>
      <c r="E67" s="8">
        <v>2</v>
      </c>
      <c r="F67" s="8"/>
      <c r="G67" s="31">
        <f t="shared" si="0"/>
        <v>0</v>
      </c>
    </row>
    <row r="68" spans="1:7" ht="24" x14ac:dyDescent="0.25">
      <c r="A68" s="29" t="s">
        <v>185</v>
      </c>
      <c r="B68" s="21" t="s">
        <v>8</v>
      </c>
      <c r="C68" s="6" t="s">
        <v>75</v>
      </c>
      <c r="D68" s="8" t="s">
        <v>9</v>
      </c>
      <c r="E68" s="8">
        <v>3</v>
      </c>
      <c r="F68" s="8"/>
      <c r="G68" s="31">
        <f t="shared" ref="G68:G113" si="1">E68*F68</f>
        <v>0</v>
      </c>
    </row>
    <row r="69" spans="1:7" ht="24" x14ac:dyDescent="0.25">
      <c r="A69" s="29" t="s">
        <v>186</v>
      </c>
      <c r="B69" s="21" t="s">
        <v>8</v>
      </c>
      <c r="C69" s="6" t="s">
        <v>76</v>
      </c>
      <c r="D69" s="8" t="s">
        <v>9</v>
      </c>
      <c r="E69" s="8">
        <v>27</v>
      </c>
      <c r="F69" s="8"/>
      <c r="G69" s="31">
        <f t="shared" si="1"/>
        <v>0</v>
      </c>
    </row>
    <row r="70" spans="1:7" ht="24" x14ac:dyDescent="0.25">
      <c r="A70" s="29" t="s">
        <v>187</v>
      </c>
      <c r="B70" s="21" t="s">
        <v>8</v>
      </c>
      <c r="C70" s="6" t="s">
        <v>77</v>
      </c>
      <c r="D70" s="8" t="s">
        <v>9</v>
      </c>
      <c r="E70" s="8">
        <v>2</v>
      </c>
      <c r="F70" s="8"/>
      <c r="G70" s="31">
        <f t="shared" si="1"/>
        <v>0</v>
      </c>
    </row>
    <row r="71" spans="1:7" ht="24" x14ac:dyDescent="0.25">
      <c r="A71" s="29" t="s">
        <v>188</v>
      </c>
      <c r="B71" s="21" t="s">
        <v>8</v>
      </c>
      <c r="C71" s="6" t="s">
        <v>78</v>
      </c>
      <c r="D71" s="8" t="s">
        <v>9</v>
      </c>
      <c r="E71" s="8">
        <v>1</v>
      </c>
      <c r="F71" s="8"/>
      <c r="G71" s="31">
        <f t="shared" si="1"/>
        <v>0</v>
      </c>
    </row>
    <row r="72" spans="1:7" ht="24" x14ac:dyDescent="0.25">
      <c r="A72" s="29" t="s">
        <v>189</v>
      </c>
      <c r="B72" s="21" t="s">
        <v>8</v>
      </c>
      <c r="C72" s="6" t="s">
        <v>79</v>
      </c>
      <c r="D72" s="8" t="s">
        <v>9</v>
      </c>
      <c r="E72" s="8">
        <v>1</v>
      </c>
      <c r="F72" s="8"/>
      <c r="G72" s="31">
        <f t="shared" si="1"/>
        <v>0</v>
      </c>
    </row>
    <row r="73" spans="1:7" ht="24" x14ac:dyDescent="0.25">
      <c r="A73" s="29" t="s">
        <v>190</v>
      </c>
      <c r="B73" s="21" t="s">
        <v>8</v>
      </c>
      <c r="C73" s="6" t="s">
        <v>82</v>
      </c>
      <c r="D73" s="8" t="s">
        <v>9</v>
      </c>
      <c r="E73" s="8">
        <v>2</v>
      </c>
      <c r="F73" s="8"/>
      <c r="G73" s="31">
        <f t="shared" si="1"/>
        <v>0</v>
      </c>
    </row>
    <row r="74" spans="1:7" ht="24" x14ac:dyDescent="0.25">
      <c r="A74" s="29" t="s">
        <v>191</v>
      </c>
      <c r="B74" s="21" t="s">
        <v>8</v>
      </c>
      <c r="C74" s="6" t="s">
        <v>80</v>
      </c>
      <c r="D74" s="8" t="s">
        <v>9</v>
      </c>
      <c r="E74" s="8">
        <v>15</v>
      </c>
      <c r="F74" s="8"/>
      <c r="G74" s="31">
        <f t="shared" si="1"/>
        <v>0</v>
      </c>
    </row>
    <row r="75" spans="1:7" ht="24" x14ac:dyDescent="0.25">
      <c r="A75" s="29" t="s">
        <v>192</v>
      </c>
      <c r="B75" s="21" t="s">
        <v>8</v>
      </c>
      <c r="C75" s="6" t="s">
        <v>81</v>
      </c>
      <c r="D75" s="8" t="s">
        <v>9</v>
      </c>
      <c r="E75" s="8">
        <v>15</v>
      </c>
      <c r="F75" s="8"/>
      <c r="G75" s="31">
        <f t="shared" si="1"/>
        <v>0</v>
      </c>
    </row>
    <row r="76" spans="1:7" ht="24" x14ac:dyDescent="0.25">
      <c r="A76" s="29" t="s">
        <v>193</v>
      </c>
      <c r="B76" s="21" t="s">
        <v>8</v>
      </c>
      <c r="C76" s="6" t="s">
        <v>94</v>
      </c>
      <c r="D76" s="8" t="s">
        <v>9</v>
      </c>
      <c r="E76" s="9">
        <v>26</v>
      </c>
      <c r="F76" s="8"/>
      <c r="G76" s="31">
        <f t="shared" si="1"/>
        <v>0</v>
      </c>
    </row>
    <row r="77" spans="1:7" ht="24" x14ac:dyDescent="0.25">
      <c r="A77" s="29" t="s">
        <v>194</v>
      </c>
      <c r="B77" s="21" t="s">
        <v>8</v>
      </c>
      <c r="C77" s="6" t="s">
        <v>83</v>
      </c>
      <c r="D77" s="8" t="s">
        <v>9</v>
      </c>
      <c r="E77" s="9">
        <v>5</v>
      </c>
      <c r="F77" s="8"/>
      <c r="G77" s="31">
        <f t="shared" si="1"/>
        <v>0</v>
      </c>
    </row>
    <row r="78" spans="1:7" ht="24" x14ac:dyDescent="0.25">
      <c r="A78" s="29" t="s">
        <v>195</v>
      </c>
      <c r="B78" s="21" t="s">
        <v>8</v>
      </c>
      <c r="C78" s="6" t="s">
        <v>84</v>
      </c>
      <c r="D78" s="8" t="s">
        <v>9</v>
      </c>
      <c r="E78" s="9">
        <v>21</v>
      </c>
      <c r="F78" s="8"/>
      <c r="G78" s="31">
        <f t="shared" si="1"/>
        <v>0</v>
      </c>
    </row>
    <row r="79" spans="1:7" ht="24" x14ac:dyDescent="0.25">
      <c r="A79" s="29" t="s">
        <v>196</v>
      </c>
      <c r="B79" s="21" t="s">
        <v>8</v>
      </c>
      <c r="C79" s="6" t="s">
        <v>85</v>
      </c>
      <c r="D79" s="8" t="s">
        <v>9</v>
      </c>
      <c r="E79" s="9">
        <v>2</v>
      </c>
      <c r="F79" s="8"/>
      <c r="G79" s="31">
        <f t="shared" si="1"/>
        <v>0</v>
      </c>
    </row>
    <row r="80" spans="1:7" ht="24" x14ac:dyDescent="0.25">
      <c r="A80" s="29" t="s">
        <v>197</v>
      </c>
      <c r="B80" s="21" t="s">
        <v>8</v>
      </c>
      <c r="C80" s="6" t="s">
        <v>86</v>
      </c>
      <c r="D80" s="8" t="s">
        <v>9</v>
      </c>
      <c r="E80" s="9">
        <v>31</v>
      </c>
      <c r="F80" s="8"/>
      <c r="G80" s="31">
        <f t="shared" si="1"/>
        <v>0</v>
      </c>
    </row>
    <row r="81" spans="1:7" ht="24" x14ac:dyDescent="0.25">
      <c r="A81" s="29" t="s">
        <v>198</v>
      </c>
      <c r="B81" s="21" t="s">
        <v>8</v>
      </c>
      <c r="C81" s="2" t="s">
        <v>87</v>
      </c>
      <c r="D81" s="8" t="s">
        <v>9</v>
      </c>
      <c r="E81" s="9">
        <v>35</v>
      </c>
      <c r="F81" s="8"/>
      <c r="G81" s="31">
        <f t="shared" si="1"/>
        <v>0</v>
      </c>
    </row>
    <row r="82" spans="1:7" ht="24" x14ac:dyDescent="0.25">
      <c r="A82" s="29" t="s">
        <v>199</v>
      </c>
      <c r="B82" s="21" t="s">
        <v>8</v>
      </c>
      <c r="C82" s="6" t="s">
        <v>88</v>
      </c>
      <c r="D82" s="8" t="s">
        <v>9</v>
      </c>
      <c r="E82" s="9">
        <v>12</v>
      </c>
      <c r="F82" s="8"/>
      <c r="G82" s="31">
        <f t="shared" si="1"/>
        <v>0</v>
      </c>
    </row>
    <row r="83" spans="1:7" ht="24" x14ac:dyDescent="0.25">
      <c r="A83" s="29" t="s">
        <v>200</v>
      </c>
      <c r="B83" s="21" t="s">
        <v>8</v>
      </c>
      <c r="C83" s="6" t="s">
        <v>89</v>
      </c>
      <c r="D83" s="8" t="s">
        <v>9</v>
      </c>
      <c r="E83" s="9">
        <v>8</v>
      </c>
      <c r="F83" s="8"/>
      <c r="G83" s="31">
        <f t="shared" si="1"/>
        <v>0</v>
      </c>
    </row>
    <row r="84" spans="1:7" ht="24" x14ac:dyDescent="0.25">
      <c r="A84" s="29" t="s">
        <v>201</v>
      </c>
      <c r="B84" s="21" t="s">
        <v>8</v>
      </c>
      <c r="C84" s="6" t="s">
        <v>90</v>
      </c>
      <c r="D84" s="8" t="s">
        <v>9</v>
      </c>
      <c r="E84" s="9">
        <v>1</v>
      </c>
      <c r="F84" s="8"/>
      <c r="G84" s="31">
        <f t="shared" si="1"/>
        <v>0</v>
      </c>
    </row>
    <row r="85" spans="1:7" ht="36" x14ac:dyDescent="0.25">
      <c r="A85" s="29" t="s">
        <v>202</v>
      </c>
      <c r="B85" s="21" t="s">
        <v>8</v>
      </c>
      <c r="C85" s="6" t="s">
        <v>91</v>
      </c>
      <c r="D85" s="8" t="s">
        <v>9</v>
      </c>
      <c r="E85" s="9">
        <v>1</v>
      </c>
      <c r="F85" s="8"/>
      <c r="G85" s="31">
        <f t="shared" si="1"/>
        <v>0</v>
      </c>
    </row>
    <row r="86" spans="1:7" ht="24" x14ac:dyDescent="0.25">
      <c r="A86" s="29" t="s">
        <v>203</v>
      </c>
      <c r="B86" s="21" t="s">
        <v>8</v>
      </c>
      <c r="C86" s="6" t="s">
        <v>92</v>
      </c>
      <c r="D86" s="8" t="s">
        <v>9</v>
      </c>
      <c r="E86" s="9">
        <v>1</v>
      </c>
      <c r="F86" s="8"/>
      <c r="G86" s="31">
        <f t="shared" si="1"/>
        <v>0</v>
      </c>
    </row>
    <row r="87" spans="1:7" ht="24" x14ac:dyDescent="0.25">
      <c r="A87" s="29" t="s">
        <v>204</v>
      </c>
      <c r="B87" s="21" t="s">
        <v>8</v>
      </c>
      <c r="C87" s="6" t="s">
        <v>93</v>
      </c>
      <c r="D87" s="8" t="s">
        <v>9</v>
      </c>
      <c r="E87" s="9">
        <v>1</v>
      </c>
      <c r="F87" s="8"/>
      <c r="G87" s="31">
        <f t="shared" si="1"/>
        <v>0</v>
      </c>
    </row>
    <row r="88" spans="1:7" ht="24" x14ac:dyDescent="0.25">
      <c r="A88" s="29" t="s">
        <v>205</v>
      </c>
      <c r="B88" s="21" t="s">
        <v>8</v>
      </c>
      <c r="C88" s="4" t="s">
        <v>95</v>
      </c>
      <c r="D88" s="8" t="s">
        <v>9</v>
      </c>
      <c r="E88" s="9">
        <v>1</v>
      </c>
      <c r="F88" s="8"/>
      <c r="G88" s="31">
        <f t="shared" si="1"/>
        <v>0</v>
      </c>
    </row>
    <row r="89" spans="1:7" ht="24" x14ac:dyDescent="0.25">
      <c r="A89" s="29" t="s">
        <v>206</v>
      </c>
      <c r="B89" s="21" t="s">
        <v>8</v>
      </c>
      <c r="C89" s="13" t="s">
        <v>96</v>
      </c>
      <c r="D89" s="8" t="s">
        <v>9</v>
      </c>
      <c r="E89" s="9">
        <v>1</v>
      </c>
      <c r="F89" s="8"/>
      <c r="G89" s="31">
        <f t="shared" si="1"/>
        <v>0</v>
      </c>
    </row>
    <row r="90" spans="1:7" ht="24" x14ac:dyDescent="0.25">
      <c r="A90" s="29" t="s">
        <v>207</v>
      </c>
      <c r="B90" s="21" t="s">
        <v>8</v>
      </c>
      <c r="C90" s="4" t="s">
        <v>97</v>
      </c>
      <c r="D90" s="8" t="s">
        <v>9</v>
      </c>
      <c r="E90" s="9">
        <v>1</v>
      </c>
      <c r="F90" s="8"/>
      <c r="G90" s="31">
        <f t="shared" si="1"/>
        <v>0</v>
      </c>
    </row>
    <row r="91" spans="1:7" ht="24" x14ac:dyDescent="0.25">
      <c r="A91" s="29" t="s">
        <v>208</v>
      </c>
      <c r="B91" s="21" t="s">
        <v>8</v>
      </c>
      <c r="C91" s="4" t="s">
        <v>98</v>
      </c>
      <c r="D91" s="8" t="s">
        <v>9</v>
      </c>
      <c r="E91" s="9">
        <v>1</v>
      </c>
      <c r="F91" s="8"/>
      <c r="G91" s="31">
        <f t="shared" si="1"/>
        <v>0</v>
      </c>
    </row>
    <row r="92" spans="1:7" ht="24" x14ac:dyDescent="0.25">
      <c r="A92" s="29" t="s">
        <v>209</v>
      </c>
      <c r="B92" s="21" t="s">
        <v>8</v>
      </c>
      <c r="C92" s="5" t="s">
        <v>99</v>
      </c>
      <c r="D92" s="8" t="s">
        <v>9</v>
      </c>
      <c r="E92" s="9">
        <v>3</v>
      </c>
      <c r="F92" s="8"/>
      <c r="G92" s="31">
        <f t="shared" si="1"/>
        <v>0</v>
      </c>
    </row>
    <row r="93" spans="1:7" ht="24" x14ac:dyDescent="0.25">
      <c r="A93" s="29" t="s">
        <v>210</v>
      </c>
      <c r="B93" s="21" t="s">
        <v>8</v>
      </c>
      <c r="C93" s="6" t="s">
        <v>100</v>
      </c>
      <c r="D93" s="8" t="s">
        <v>9</v>
      </c>
      <c r="E93" s="9">
        <v>1</v>
      </c>
      <c r="F93" s="8"/>
      <c r="G93" s="31">
        <f t="shared" si="1"/>
        <v>0</v>
      </c>
    </row>
    <row r="94" spans="1:7" ht="24" x14ac:dyDescent="0.25">
      <c r="A94" s="29" t="s">
        <v>211</v>
      </c>
      <c r="B94" s="21" t="s">
        <v>8</v>
      </c>
      <c r="C94" s="6" t="s">
        <v>101</v>
      </c>
      <c r="D94" s="8" t="s">
        <v>9</v>
      </c>
      <c r="E94" s="9">
        <v>1</v>
      </c>
      <c r="F94" s="8"/>
      <c r="G94" s="31">
        <f t="shared" si="1"/>
        <v>0</v>
      </c>
    </row>
    <row r="95" spans="1:7" ht="24" x14ac:dyDescent="0.25">
      <c r="A95" s="29" t="s">
        <v>212</v>
      </c>
      <c r="B95" s="21" t="s">
        <v>8</v>
      </c>
      <c r="C95" s="6" t="s">
        <v>102</v>
      </c>
      <c r="D95" s="8" t="s">
        <v>9</v>
      </c>
      <c r="E95" s="9">
        <v>1</v>
      </c>
      <c r="F95" s="8"/>
      <c r="G95" s="31">
        <f t="shared" si="1"/>
        <v>0</v>
      </c>
    </row>
    <row r="96" spans="1:7" ht="24" x14ac:dyDescent="0.25">
      <c r="A96" s="29" t="s">
        <v>213</v>
      </c>
      <c r="B96" s="21" t="s">
        <v>8</v>
      </c>
      <c r="C96" s="6" t="s">
        <v>103</v>
      </c>
      <c r="D96" s="8" t="s">
        <v>9</v>
      </c>
      <c r="E96" s="9">
        <v>1</v>
      </c>
      <c r="F96" s="8"/>
      <c r="G96" s="31">
        <f t="shared" si="1"/>
        <v>0</v>
      </c>
    </row>
    <row r="97" spans="1:7" ht="24.75" x14ac:dyDescent="0.25">
      <c r="A97" s="29" t="s">
        <v>214</v>
      </c>
      <c r="B97" s="21" t="s">
        <v>8</v>
      </c>
      <c r="C97" s="2" t="s">
        <v>104</v>
      </c>
      <c r="D97" s="8" t="s">
        <v>9</v>
      </c>
      <c r="E97" s="8">
        <v>32</v>
      </c>
      <c r="F97" s="8"/>
      <c r="G97" s="31">
        <f t="shared" si="1"/>
        <v>0</v>
      </c>
    </row>
    <row r="98" spans="1:7" ht="24.75" x14ac:dyDescent="0.25">
      <c r="A98" s="29" t="s">
        <v>215</v>
      </c>
      <c r="B98" s="21" t="s">
        <v>8</v>
      </c>
      <c r="C98" s="2" t="s">
        <v>105</v>
      </c>
      <c r="D98" s="8" t="s">
        <v>9</v>
      </c>
      <c r="E98" s="8">
        <v>16</v>
      </c>
      <c r="F98" s="8"/>
      <c r="G98" s="31">
        <f t="shared" si="1"/>
        <v>0</v>
      </c>
    </row>
    <row r="99" spans="1:7" ht="36.75" x14ac:dyDescent="0.25">
      <c r="A99" s="29" t="s">
        <v>216</v>
      </c>
      <c r="B99" s="21" t="s">
        <v>8</v>
      </c>
      <c r="C99" s="2" t="s">
        <v>106</v>
      </c>
      <c r="D99" s="8" t="s">
        <v>9</v>
      </c>
      <c r="E99" s="8">
        <v>3</v>
      </c>
      <c r="F99" s="8"/>
      <c r="G99" s="31">
        <f t="shared" si="1"/>
        <v>0</v>
      </c>
    </row>
    <row r="100" spans="1:7" ht="36.75" x14ac:dyDescent="0.25">
      <c r="A100" s="29" t="s">
        <v>217</v>
      </c>
      <c r="B100" s="21" t="s">
        <v>8</v>
      </c>
      <c r="C100" s="2" t="s">
        <v>107</v>
      </c>
      <c r="D100" s="8" t="s">
        <v>9</v>
      </c>
      <c r="E100" s="8">
        <v>2</v>
      </c>
      <c r="F100" s="8"/>
      <c r="G100" s="31">
        <f t="shared" si="1"/>
        <v>0</v>
      </c>
    </row>
    <row r="101" spans="1:7" ht="36.75" x14ac:dyDescent="0.25">
      <c r="A101" s="29" t="s">
        <v>218</v>
      </c>
      <c r="B101" s="21" t="s">
        <v>8</v>
      </c>
      <c r="C101" s="2" t="s">
        <v>108</v>
      </c>
      <c r="D101" s="8" t="s">
        <v>9</v>
      </c>
      <c r="E101" s="8">
        <v>6</v>
      </c>
      <c r="F101" s="8"/>
      <c r="G101" s="31">
        <f t="shared" si="1"/>
        <v>0</v>
      </c>
    </row>
    <row r="102" spans="1:7" ht="36.75" x14ac:dyDescent="0.25">
      <c r="A102" s="29" t="s">
        <v>219</v>
      </c>
      <c r="B102" s="21" t="s">
        <v>8</v>
      </c>
      <c r="C102" s="2" t="s">
        <v>109</v>
      </c>
      <c r="D102" s="8" t="s">
        <v>9</v>
      </c>
      <c r="E102" s="8">
        <v>1</v>
      </c>
      <c r="F102" s="8"/>
      <c r="G102" s="31">
        <f t="shared" si="1"/>
        <v>0</v>
      </c>
    </row>
    <row r="103" spans="1:7" ht="36.75" x14ac:dyDescent="0.25">
      <c r="A103" s="29" t="s">
        <v>220</v>
      </c>
      <c r="B103" s="21" t="s">
        <v>8</v>
      </c>
      <c r="C103" s="2" t="s">
        <v>110</v>
      </c>
      <c r="D103" s="8" t="s">
        <v>9</v>
      </c>
      <c r="E103" s="8">
        <v>1</v>
      </c>
      <c r="F103" s="8"/>
      <c r="G103" s="31">
        <f t="shared" si="1"/>
        <v>0</v>
      </c>
    </row>
    <row r="104" spans="1:7" ht="36.75" x14ac:dyDescent="0.25">
      <c r="A104" s="29" t="s">
        <v>221</v>
      </c>
      <c r="B104" s="21" t="s">
        <v>8</v>
      </c>
      <c r="C104" s="2" t="s">
        <v>111</v>
      </c>
      <c r="D104" s="8" t="s">
        <v>9</v>
      </c>
      <c r="E104" s="8">
        <v>1</v>
      </c>
      <c r="F104" s="8"/>
      <c r="G104" s="31">
        <f t="shared" si="1"/>
        <v>0</v>
      </c>
    </row>
    <row r="105" spans="1:7" ht="36.75" x14ac:dyDescent="0.25">
      <c r="A105" s="29" t="s">
        <v>222</v>
      </c>
      <c r="B105" s="21" t="s">
        <v>8</v>
      </c>
      <c r="C105" s="2" t="s">
        <v>112</v>
      </c>
      <c r="D105" s="8" t="s">
        <v>9</v>
      </c>
      <c r="E105" s="8">
        <v>1</v>
      </c>
      <c r="F105" s="8"/>
      <c r="G105" s="31">
        <f t="shared" si="1"/>
        <v>0</v>
      </c>
    </row>
    <row r="106" spans="1:7" ht="36.75" x14ac:dyDescent="0.25">
      <c r="A106" s="29" t="s">
        <v>223</v>
      </c>
      <c r="B106" s="21" t="s">
        <v>8</v>
      </c>
      <c r="C106" s="2" t="s">
        <v>113</v>
      </c>
      <c r="D106" s="8" t="s">
        <v>9</v>
      </c>
      <c r="E106" s="8">
        <v>6</v>
      </c>
      <c r="F106" s="8"/>
      <c r="G106" s="31">
        <f t="shared" si="1"/>
        <v>0</v>
      </c>
    </row>
    <row r="107" spans="1:7" ht="36.75" x14ac:dyDescent="0.25">
      <c r="A107" s="29" t="s">
        <v>224</v>
      </c>
      <c r="B107" s="21" t="s">
        <v>8</v>
      </c>
      <c r="C107" s="2" t="s">
        <v>114</v>
      </c>
      <c r="D107" s="8" t="s">
        <v>9</v>
      </c>
      <c r="E107" s="8">
        <v>1</v>
      </c>
      <c r="F107" s="8"/>
      <c r="G107" s="31">
        <f t="shared" si="1"/>
        <v>0</v>
      </c>
    </row>
    <row r="108" spans="1:7" ht="36.75" x14ac:dyDescent="0.25">
      <c r="A108" s="29" t="s">
        <v>225</v>
      </c>
      <c r="B108" s="21" t="s">
        <v>8</v>
      </c>
      <c r="C108" s="2" t="s">
        <v>115</v>
      </c>
      <c r="D108" s="8" t="s">
        <v>9</v>
      </c>
      <c r="E108" s="8">
        <v>1</v>
      </c>
      <c r="F108" s="8"/>
      <c r="G108" s="31">
        <f t="shared" si="1"/>
        <v>0</v>
      </c>
    </row>
    <row r="109" spans="1:7" ht="36.75" x14ac:dyDescent="0.25">
      <c r="A109" s="29" t="s">
        <v>226</v>
      </c>
      <c r="B109" s="21" t="s">
        <v>8</v>
      </c>
      <c r="C109" s="2" t="s">
        <v>116</v>
      </c>
      <c r="D109" s="8" t="s">
        <v>9</v>
      </c>
      <c r="E109" s="8">
        <v>1</v>
      </c>
      <c r="F109" s="8"/>
      <c r="G109" s="31">
        <f t="shared" si="1"/>
        <v>0</v>
      </c>
    </row>
    <row r="110" spans="1:7" ht="36.75" x14ac:dyDescent="0.25">
      <c r="A110" s="29" t="s">
        <v>227</v>
      </c>
      <c r="B110" s="21" t="s">
        <v>8</v>
      </c>
      <c r="C110" s="2" t="s">
        <v>117</v>
      </c>
      <c r="D110" s="8" t="s">
        <v>9</v>
      </c>
      <c r="E110" s="8">
        <v>1</v>
      </c>
      <c r="F110" s="8"/>
      <c r="G110" s="31">
        <f t="shared" si="1"/>
        <v>0</v>
      </c>
    </row>
    <row r="111" spans="1:7" ht="24.75" x14ac:dyDescent="0.25">
      <c r="A111" s="29" t="s">
        <v>228</v>
      </c>
      <c r="B111" s="21" t="s">
        <v>8</v>
      </c>
      <c r="C111" s="2" t="s">
        <v>118</v>
      </c>
      <c r="D111" s="8" t="s">
        <v>9</v>
      </c>
      <c r="E111" s="8">
        <v>2</v>
      </c>
      <c r="F111" s="8"/>
      <c r="G111" s="31">
        <f t="shared" si="1"/>
        <v>0</v>
      </c>
    </row>
    <row r="112" spans="1:7" ht="37.5" thickBot="1" x14ac:dyDescent="0.3">
      <c r="A112" s="30" t="s">
        <v>229</v>
      </c>
      <c r="B112" s="22" t="s">
        <v>8</v>
      </c>
      <c r="C112" s="7" t="s">
        <v>119</v>
      </c>
      <c r="D112" s="10" t="s">
        <v>9</v>
      </c>
      <c r="E112" s="10">
        <v>1</v>
      </c>
      <c r="F112" s="10"/>
      <c r="G112" s="31">
        <f t="shared" si="1"/>
        <v>0</v>
      </c>
    </row>
    <row r="113" spans="1:7" ht="24.75" x14ac:dyDescent="0.25">
      <c r="A113" s="38" t="s">
        <v>233</v>
      </c>
      <c r="B113" s="22" t="s">
        <v>8</v>
      </c>
      <c r="C113" s="40" t="s">
        <v>235</v>
      </c>
      <c r="D113" s="10" t="s">
        <v>9</v>
      </c>
      <c r="E113" s="42">
        <v>4</v>
      </c>
      <c r="F113" s="36"/>
      <c r="G113" s="31">
        <f t="shared" si="1"/>
        <v>0</v>
      </c>
    </row>
    <row r="114" spans="1:7" ht="25.5" thickBot="1" x14ac:dyDescent="0.3">
      <c r="A114" s="39" t="s">
        <v>234</v>
      </c>
      <c r="B114" s="22" t="s">
        <v>8</v>
      </c>
      <c r="C114" s="41" t="s">
        <v>236</v>
      </c>
      <c r="D114" s="10" t="s">
        <v>9</v>
      </c>
      <c r="E114" s="43">
        <v>2</v>
      </c>
      <c r="F114" s="37"/>
      <c r="G114" s="32">
        <f>E112*F112</f>
        <v>0</v>
      </c>
    </row>
    <row r="115" spans="1:7" ht="15.75" x14ac:dyDescent="0.25">
      <c r="A115" s="15" t="s">
        <v>230</v>
      </c>
      <c r="B115" s="16"/>
      <c r="C115" s="16"/>
      <c r="D115" s="16"/>
      <c r="E115" s="16"/>
      <c r="F115" s="16"/>
      <c r="G115" s="33">
        <f>SUM(G6:G114)</f>
        <v>0</v>
      </c>
    </row>
    <row r="116" spans="1:7" ht="15.75" x14ac:dyDescent="0.25">
      <c r="A116" s="17" t="s">
        <v>231</v>
      </c>
      <c r="B116" s="18"/>
      <c r="C116" s="18"/>
      <c r="D116" s="18"/>
      <c r="E116" s="18"/>
      <c r="F116" s="18"/>
      <c r="G116" s="34">
        <f>ROUND(G115*23%,2)</f>
        <v>0</v>
      </c>
    </row>
    <row r="117" spans="1:7" ht="16.5" thickBot="1" x14ac:dyDescent="0.3">
      <c r="A117" s="19" t="s">
        <v>232</v>
      </c>
      <c r="B117" s="20"/>
      <c r="C117" s="20"/>
      <c r="D117" s="20"/>
      <c r="E117" s="20"/>
      <c r="F117" s="20"/>
      <c r="G117" s="35">
        <f>G115+G116</f>
        <v>0</v>
      </c>
    </row>
  </sheetData>
  <mergeCells count="4">
    <mergeCell ref="A115:F115"/>
    <mergeCell ref="A116:F116"/>
    <mergeCell ref="A117:F117"/>
    <mergeCell ref="A1:G1"/>
  </mergeCells>
  <phoneticPr fontId="1" type="noConversion"/>
  <pageMargins left="0.7" right="0.7" top="0.75" bottom="0.75" header="0.3" footer="0.3"/>
  <pageSetup paperSize="9" orientation="portrait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uzytkownik</dc:creator>
  <cp:lastModifiedBy>uzytkownik</cp:lastModifiedBy>
  <cp:lastPrinted>2017-06-13T09:49:57Z</cp:lastPrinted>
  <dcterms:created xsi:type="dcterms:W3CDTF">2017-06-09T09:01:32Z</dcterms:created>
  <dcterms:modified xsi:type="dcterms:W3CDTF">2017-06-13T10:41:00Z</dcterms:modified>
</cp:coreProperties>
</file>